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2020\월보고\1. 홈페이지 인구현황 올리기\"/>
    </mc:Choice>
  </mc:AlternateContent>
  <bookViews>
    <workbookView xWindow="0" yWindow="0" windowWidth="13890" windowHeight="10185"/>
  </bookViews>
  <sheets>
    <sheet name="마을별 세대수 및 인구현황" sheetId="1" r:id="rId1"/>
    <sheet name="연령별(만) 인구현황" sheetId="2" r:id="rId2"/>
    <sheet name="65세이상(만) 인구현황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C14" i="3"/>
  <c r="C13" i="3"/>
  <c r="C12" i="3"/>
  <c r="C11" i="3"/>
  <c r="C10" i="3"/>
  <c r="C9" i="3"/>
  <c r="C8" i="3"/>
  <c r="C7" i="3"/>
  <c r="B7" i="3" l="1"/>
  <c r="B11" i="3"/>
  <c r="B13" i="3"/>
  <c r="D6" i="3"/>
  <c r="B9" i="3"/>
  <c r="B8" i="3"/>
  <c r="B12" i="3"/>
  <c r="B10" i="3"/>
  <c r="B14" i="3"/>
  <c r="C6" i="3"/>
  <c r="B6" i="3" l="1"/>
  <c r="D37" i="1"/>
  <c r="E37" i="1"/>
  <c r="B37" i="1"/>
  <c r="D33" i="1"/>
  <c r="E33" i="1"/>
  <c r="B33" i="1"/>
  <c r="D30" i="1"/>
  <c r="C30" i="1" s="1"/>
  <c r="E30" i="1"/>
  <c r="B30" i="1"/>
  <c r="D26" i="1"/>
  <c r="E26" i="1"/>
  <c r="B26" i="1"/>
  <c r="D18" i="1"/>
  <c r="E18" i="1"/>
  <c r="B18" i="1"/>
  <c r="D13" i="1"/>
  <c r="E13" i="1"/>
  <c r="B13" i="1"/>
  <c r="C26" i="1" l="1"/>
  <c r="C37" i="1"/>
  <c r="C33" i="1"/>
  <c r="E5" i="1"/>
  <c r="C18" i="1"/>
  <c r="B5" i="1"/>
  <c r="C13" i="1"/>
  <c r="D5" i="1"/>
  <c r="C5" i="1" l="1"/>
</calcChain>
</file>

<file path=xl/sharedStrings.xml><?xml version="1.0" encoding="utf-8"?>
<sst xmlns="http://schemas.openxmlformats.org/spreadsheetml/2006/main" count="305" uniqueCount="231">
  <si>
    <t>세대수</t>
  </si>
  <si>
    <t>남자</t>
  </si>
  <si>
    <t>여자</t>
  </si>
  <si>
    <t>총계</t>
  </si>
  <si>
    <t xml:space="preserve">         7(0)</t>
  </si>
  <si>
    <t>화성1</t>
    <phoneticPr fontId="1" type="noConversion"/>
  </si>
  <si>
    <t>화성2</t>
    <phoneticPr fontId="1" type="noConversion"/>
  </si>
  <si>
    <t>화성3</t>
  </si>
  <si>
    <t>화성4</t>
  </si>
  <si>
    <t>화성5</t>
  </si>
  <si>
    <t>화성6</t>
  </si>
  <si>
    <t>화성7</t>
  </si>
  <si>
    <t>노암1</t>
    <phoneticPr fontId="1" type="noConversion"/>
  </si>
  <si>
    <t>노암2</t>
    <phoneticPr fontId="1" type="noConversion"/>
  </si>
  <si>
    <t>노암3</t>
  </si>
  <si>
    <t>노암4</t>
  </si>
  <si>
    <t>연촌리</t>
    <phoneticPr fontId="1" type="noConversion"/>
  </si>
  <si>
    <t>송정1</t>
    <phoneticPr fontId="1" type="noConversion"/>
  </si>
  <si>
    <t>송정2</t>
    <phoneticPr fontId="1" type="noConversion"/>
  </si>
  <si>
    <t>송정3</t>
  </si>
  <si>
    <t>송정4</t>
  </si>
  <si>
    <t>송정5</t>
  </si>
  <si>
    <t>광덕1</t>
    <phoneticPr fontId="1" type="noConversion"/>
  </si>
  <si>
    <t>광덕2</t>
    <phoneticPr fontId="1" type="noConversion"/>
  </si>
  <si>
    <t>광덕3</t>
    <phoneticPr fontId="1" type="noConversion"/>
  </si>
  <si>
    <t>석곡1</t>
    <phoneticPr fontId="1" type="noConversion"/>
  </si>
  <si>
    <t>석곡2</t>
    <phoneticPr fontId="1" type="noConversion"/>
  </si>
  <si>
    <t>도당1</t>
    <phoneticPr fontId="1" type="noConversion"/>
  </si>
  <si>
    <t>도당2</t>
    <phoneticPr fontId="1" type="noConversion"/>
  </si>
  <si>
    <t>도당3</t>
    <phoneticPr fontId="1" type="noConversion"/>
  </si>
  <si>
    <t>법정리(화성리)</t>
    <phoneticPr fontId="1" type="noConversion"/>
  </si>
  <si>
    <t>법정리(노암리)</t>
    <phoneticPr fontId="1" type="noConversion"/>
  </si>
  <si>
    <t>법정리(연촌리)</t>
    <phoneticPr fontId="1" type="noConversion"/>
  </si>
  <si>
    <t>7</t>
  </si>
  <si>
    <t>법정리(송정리)</t>
    <phoneticPr fontId="1" type="noConversion"/>
  </si>
  <si>
    <t>법정리(광덕리)</t>
    <phoneticPr fontId="1" type="noConversion"/>
  </si>
  <si>
    <t>법정리(석곡리)</t>
    <phoneticPr fontId="1" type="noConversion"/>
  </si>
  <si>
    <t>법정리(도당리)</t>
    <phoneticPr fontId="1" type="noConversion"/>
  </si>
  <si>
    <t>도안면 마을별 세대수 및 인구수 현황</t>
    <phoneticPr fontId="1" type="noConversion"/>
  </si>
  <si>
    <t>비고</t>
  </si>
  <si>
    <t>비고</t>
    <phoneticPr fontId="1" type="noConversion"/>
  </si>
  <si>
    <t>인구수(명)</t>
    <phoneticPr fontId="1" type="noConversion"/>
  </si>
  <si>
    <t>계</t>
  </si>
  <si>
    <t>거주불명등록자 불포함</t>
    <phoneticPr fontId="1" type="noConversion"/>
  </si>
  <si>
    <t>거주불명
등록자</t>
    <phoneticPr fontId="1" type="noConversion"/>
  </si>
  <si>
    <t>남</t>
  </si>
  <si>
    <t>여</t>
  </si>
  <si>
    <t>총  계</t>
  </si>
  <si>
    <t>0</t>
  </si>
  <si>
    <t xml:space="preserve">         4(0)</t>
  </si>
  <si>
    <t>51</t>
  </si>
  <si>
    <t>1</t>
  </si>
  <si>
    <t xml:space="preserve">         5(0)</t>
  </si>
  <si>
    <t>52</t>
  </si>
  <si>
    <t xml:space="preserve">        31(2)</t>
  </si>
  <si>
    <t>2</t>
  </si>
  <si>
    <t xml:space="preserve">         2(0)</t>
  </si>
  <si>
    <t>53</t>
  </si>
  <si>
    <t xml:space="preserve">        35(2)</t>
  </si>
  <si>
    <t>3</t>
  </si>
  <si>
    <t>54</t>
  </si>
  <si>
    <t xml:space="preserve">         1(0)</t>
  </si>
  <si>
    <t>55</t>
  </si>
  <si>
    <t xml:space="preserve">        34(2)</t>
  </si>
  <si>
    <t>56</t>
  </si>
  <si>
    <t xml:space="preserve">        32(2)</t>
  </si>
  <si>
    <t>6</t>
  </si>
  <si>
    <t xml:space="preserve">        11(1)</t>
  </si>
  <si>
    <t>57</t>
  </si>
  <si>
    <t>58</t>
  </si>
  <si>
    <t>8</t>
  </si>
  <si>
    <t>59</t>
  </si>
  <si>
    <t>9</t>
  </si>
  <si>
    <t>60</t>
  </si>
  <si>
    <t>10</t>
  </si>
  <si>
    <t xml:space="preserve">         8(0)</t>
  </si>
  <si>
    <t>61</t>
  </si>
  <si>
    <t>11</t>
  </si>
  <si>
    <t xml:space="preserve">         6(0)</t>
  </si>
  <si>
    <t>62</t>
  </si>
  <si>
    <t xml:space="preserve">        50(3)</t>
  </si>
  <si>
    <t>12</t>
  </si>
  <si>
    <t xml:space="preserve">        10(1)</t>
  </si>
  <si>
    <t>63</t>
  </si>
  <si>
    <t>13</t>
  </si>
  <si>
    <t>64</t>
  </si>
  <si>
    <t>14</t>
  </si>
  <si>
    <t>65</t>
  </si>
  <si>
    <t>15</t>
  </si>
  <si>
    <t xml:space="preserve">         9(0)</t>
  </si>
  <si>
    <t>66</t>
  </si>
  <si>
    <t>16</t>
  </si>
  <si>
    <t>67</t>
  </si>
  <si>
    <t>17</t>
  </si>
  <si>
    <t>68</t>
  </si>
  <si>
    <t>18</t>
  </si>
  <si>
    <t>69</t>
  </si>
  <si>
    <t xml:space="preserve">        27(1)</t>
  </si>
  <si>
    <t>19</t>
  </si>
  <si>
    <t xml:space="preserve">        12(1)</t>
  </si>
  <si>
    <t>70</t>
  </si>
  <si>
    <t xml:space="preserve">        28(1)</t>
  </si>
  <si>
    <t>20</t>
  </si>
  <si>
    <t xml:space="preserve">        18(1)</t>
  </si>
  <si>
    <t>71</t>
  </si>
  <si>
    <t>21</t>
  </si>
  <si>
    <t>72</t>
  </si>
  <si>
    <t>22</t>
  </si>
  <si>
    <t xml:space="preserve">        19(1)</t>
  </si>
  <si>
    <t>73</t>
  </si>
  <si>
    <t>23</t>
  </si>
  <si>
    <t>74</t>
  </si>
  <si>
    <t>24</t>
  </si>
  <si>
    <t>75</t>
  </si>
  <si>
    <t>25</t>
  </si>
  <si>
    <t xml:space="preserve">        16(1)</t>
  </si>
  <si>
    <t>76</t>
  </si>
  <si>
    <t xml:space="preserve">        33(2)</t>
  </si>
  <si>
    <t>26</t>
  </si>
  <si>
    <t>77</t>
  </si>
  <si>
    <t>27</t>
  </si>
  <si>
    <t>78</t>
  </si>
  <si>
    <t>28</t>
  </si>
  <si>
    <t>79</t>
  </si>
  <si>
    <t>29</t>
  </si>
  <si>
    <t>80</t>
  </si>
  <si>
    <t>30</t>
  </si>
  <si>
    <t>81</t>
  </si>
  <si>
    <t>31</t>
  </si>
  <si>
    <t>82</t>
  </si>
  <si>
    <t>32</t>
  </si>
  <si>
    <t>83</t>
  </si>
  <si>
    <t xml:space="preserve">        30(2)</t>
  </si>
  <si>
    <t>33</t>
  </si>
  <si>
    <t xml:space="preserve">        13(1)</t>
  </si>
  <si>
    <t>84</t>
  </si>
  <si>
    <t>34</t>
  </si>
  <si>
    <t xml:space="preserve">         3(0)</t>
  </si>
  <si>
    <t>85</t>
  </si>
  <si>
    <t>35</t>
  </si>
  <si>
    <t>86</t>
  </si>
  <si>
    <t>36</t>
  </si>
  <si>
    <t>87</t>
  </si>
  <si>
    <t>37</t>
  </si>
  <si>
    <t>88</t>
  </si>
  <si>
    <t>38</t>
  </si>
  <si>
    <t>89</t>
  </si>
  <si>
    <t>39</t>
  </si>
  <si>
    <t>90</t>
  </si>
  <si>
    <t>40</t>
  </si>
  <si>
    <t>91</t>
  </si>
  <si>
    <t>41</t>
  </si>
  <si>
    <t>92</t>
  </si>
  <si>
    <t>42</t>
  </si>
  <si>
    <t>93</t>
  </si>
  <si>
    <t>43</t>
  </si>
  <si>
    <t>94</t>
  </si>
  <si>
    <t>44</t>
  </si>
  <si>
    <t>45</t>
  </si>
  <si>
    <t>46</t>
  </si>
  <si>
    <t>97</t>
  </si>
  <si>
    <t>47</t>
  </si>
  <si>
    <t>98</t>
  </si>
  <si>
    <t>48</t>
  </si>
  <si>
    <t>99</t>
  </si>
  <si>
    <t>49</t>
  </si>
  <si>
    <t>50</t>
  </si>
  <si>
    <t xml:space="preserve">        25(1)</t>
  </si>
  <si>
    <t>102</t>
  </si>
  <si>
    <t>계(%)</t>
    <phoneticPr fontId="1" type="noConversion"/>
  </si>
  <si>
    <t xml:space="preserve">        29(2)</t>
  </si>
  <si>
    <t>101</t>
  </si>
  <si>
    <t>도안면 65세이상 인구현황</t>
  </si>
  <si>
    <t>구 분</t>
  </si>
  <si>
    <t>합 계</t>
  </si>
  <si>
    <t>65 - 69</t>
  </si>
  <si>
    <t>70 - 74</t>
  </si>
  <si>
    <t>75 - 79</t>
  </si>
  <si>
    <t>80 - 84</t>
  </si>
  <si>
    <t>85 - 89</t>
  </si>
  <si>
    <t>90 - 94</t>
  </si>
  <si>
    <t>95 - 99</t>
  </si>
  <si>
    <t>100 - 104</t>
  </si>
  <si>
    <t>구분(나이)</t>
    <phoneticPr fontId="1" type="noConversion"/>
  </si>
  <si>
    <t>구분(나이)</t>
    <phoneticPr fontId="1" type="noConversion"/>
  </si>
  <si>
    <t xml:space="preserve">        41(2)</t>
  </si>
  <si>
    <t xml:space="preserve">        55(3)</t>
  </si>
  <si>
    <t>5</t>
  </si>
  <si>
    <t xml:space="preserve">        23(1)</t>
  </si>
  <si>
    <t xml:space="preserve">        45(2)</t>
  </si>
  <si>
    <t xml:space="preserve">        44(2)</t>
  </si>
  <si>
    <t xml:space="preserve">        37(2)</t>
  </si>
  <si>
    <t xml:space="preserve">        24(1)</t>
  </si>
  <si>
    <t>도안면 연령별(만) 인구현황</t>
    <phoneticPr fontId="1" type="noConversion"/>
  </si>
  <si>
    <t>65세이상 인구현황(명)</t>
    <phoneticPr fontId="1" type="noConversion"/>
  </si>
  <si>
    <t>행정통(리)명</t>
    <phoneticPr fontId="1" type="noConversion"/>
  </si>
  <si>
    <t xml:space="preserve">       101(5)</t>
  </si>
  <si>
    <t xml:space="preserve">        78(4)</t>
  </si>
  <si>
    <t xml:space="preserve">        52(3)</t>
  </si>
  <si>
    <t xml:space="preserve">        60(3)</t>
  </si>
  <si>
    <t xml:space="preserve">        42(2)</t>
  </si>
  <si>
    <t xml:space="preserve">        84(4)</t>
  </si>
  <si>
    <t xml:space="preserve">        69(4)</t>
  </si>
  <si>
    <t xml:space="preserve">        95(5)</t>
  </si>
  <si>
    <t>계(비율 %)</t>
    <phoneticPr fontId="1" type="noConversion"/>
  </si>
  <si>
    <t>4</t>
  </si>
  <si>
    <t xml:space="preserve">        15(1)</t>
  </si>
  <si>
    <t xml:space="preserve">        21(1)</t>
  </si>
  <si>
    <t xml:space="preserve">        48(3)</t>
  </si>
  <si>
    <t xml:space="preserve">        43(2)</t>
  </si>
  <si>
    <t xml:space="preserve">        49(3)</t>
  </si>
  <si>
    <t>96</t>
  </si>
  <si>
    <t>계(%)</t>
    <phoneticPr fontId="1" type="noConversion"/>
  </si>
  <si>
    <t>(2020. 7. 31. 기준)</t>
    <phoneticPr fontId="1" type="noConversion"/>
  </si>
  <si>
    <t>(2020. 7. 31. 기준/단위 명)</t>
    <phoneticPr fontId="1" type="noConversion"/>
  </si>
  <si>
    <t>(2020.7.31. 기준)</t>
    <phoneticPr fontId="1" type="noConversion"/>
  </si>
  <si>
    <t xml:space="preserve">        80(4)</t>
  </si>
  <si>
    <t xml:space="preserve">       120(6)</t>
  </si>
  <si>
    <t xml:space="preserve">        83(4)</t>
  </si>
  <si>
    <t xml:space="preserve">        70(4)</t>
  </si>
  <si>
    <t xml:space="preserve">       100(5)</t>
  </si>
  <si>
    <t xml:space="preserve">        54(3)</t>
  </si>
  <si>
    <t xml:space="preserve">        39(2)</t>
  </si>
  <si>
    <t xml:space="preserve">        63(3)</t>
  </si>
  <si>
    <t xml:space="preserve">       110(6)</t>
  </si>
  <si>
    <t xml:space="preserve">       156(8)</t>
  </si>
  <si>
    <t xml:space="preserve">        56(3)</t>
  </si>
  <si>
    <t xml:space="preserve">        58(3)</t>
  </si>
  <si>
    <t xml:space="preserve">        53(3)</t>
  </si>
  <si>
    <t xml:space="preserve">     1,909(100)</t>
  </si>
  <si>
    <t xml:space="preserve">       211(11)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</si>
</sst>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#,##0;[Red]#,##0"/>
    <numFmt numFmtId="179" formatCode="#,##0_);[Red]\(#,##0\)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name val="굴림체"/>
      <family val="3"/>
      <charset val="129"/>
    </font>
    <font>
      <sz val="14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22"/>
      <name val="HY견고딕"/>
      <family val="1"/>
      <charset val="129"/>
    </font>
    <font>
      <sz val="11"/>
      <name val="굴림체"/>
      <family val="3"/>
      <charset val="129"/>
    </font>
    <font>
      <b/>
      <sz val="16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6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4" borderId="2" xfId="0" applyNumberForma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49" fontId="7" fillId="6" borderId="2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6" fontId="13" fillId="6" borderId="2" xfId="2" applyNumberFormat="1" applyFont="1" applyFill="1" applyBorder="1" applyAlignment="1">
      <alignment horizontal="center" vertical="center"/>
    </xf>
    <xf numFmtId="177" fontId="14" fillId="0" borderId="2" xfId="2" applyNumberFormat="1" applyFont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179" fontId="0" fillId="5" borderId="2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shrinkToFit="1"/>
    </xf>
    <xf numFmtId="49" fontId="0" fillId="5" borderId="8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49" fontId="0" fillId="5" borderId="9" xfId="0" applyNumberFormat="1" applyFill="1" applyBorder="1" applyAlignment="1">
      <alignment horizontal="center" vertical="center"/>
    </xf>
    <xf numFmtId="179" fontId="0" fillId="5" borderId="10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1" fillId="7" borderId="2" xfId="2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3" borderId="4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16" fillId="0" borderId="2" xfId="0" applyFon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49" fontId="16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10" fillId="0" borderId="0" xfId="2" applyFont="1" applyBorder="1" applyAlignment="1">
      <alignment horizontal="right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8" xfId="2" applyFont="1" applyFill="1" applyBorder="1" applyAlignment="1">
      <alignment horizontal="center" vertical="center"/>
    </xf>
    <xf numFmtId="0" fontId="11" fillId="7" borderId="7" xfId="2" applyFont="1" applyFill="1" applyBorder="1" applyAlignment="1">
      <alignment horizontal="center" vertical="center"/>
    </xf>
    <xf numFmtId="0" fontId="12" fillId="6" borderId="8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5" fillId="8" borderId="8" xfId="2" applyFont="1" applyFill="1" applyBorder="1" applyAlignment="1">
      <alignment horizontal="center" vertical="center"/>
    </xf>
    <xf numFmtId="178" fontId="15" fillId="0" borderId="7" xfId="2" applyNumberFormat="1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5" fillId="8" borderId="9" xfId="2" applyFont="1" applyFill="1" applyBorder="1" applyAlignment="1">
      <alignment horizontal="center" vertical="center"/>
    </xf>
    <xf numFmtId="177" fontId="14" fillId="0" borderId="10" xfId="2" applyNumberFormat="1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8" fillId="0" borderId="2" xfId="3" applyBorder="1" applyAlignment="1">
      <alignment horizontal="center" vertical="center"/>
    </xf>
    <xf numFmtId="0" fontId="8" fillId="0" borderId="10" xfId="3" applyBorder="1" applyAlignment="1">
      <alignment horizontal="center" vertical="center"/>
    </xf>
  </cellXfs>
  <cellStyles count="4">
    <cellStyle name="표준" xfId="0" builtinId="0"/>
    <cellStyle name="표준 35" xfId="2"/>
    <cellStyle name="표준 84" xfId="3"/>
    <cellStyle name="표준 8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="85" zoomScaleNormal="85" workbookViewId="0">
      <selection activeCell="J10" sqref="J10"/>
    </sheetView>
  </sheetViews>
  <sheetFormatPr defaultRowHeight="16.5"/>
  <cols>
    <col min="1" max="1" width="19.25" customWidth="1"/>
    <col min="2" max="2" width="12" style="2" customWidth="1"/>
    <col min="3" max="3" width="13.625" style="2" bestFit="1" customWidth="1"/>
    <col min="4" max="4" width="10.25" style="2" customWidth="1"/>
    <col min="5" max="5" width="10.625" style="2" customWidth="1"/>
    <col min="6" max="6" width="14.75" style="2" customWidth="1"/>
  </cols>
  <sheetData>
    <row r="1" spans="1:6" ht="38.25">
      <c r="A1" s="40" t="s">
        <v>38</v>
      </c>
      <c r="B1" s="40"/>
      <c r="C1" s="40"/>
      <c r="D1" s="40"/>
      <c r="E1" s="40"/>
      <c r="F1" s="40"/>
    </row>
    <row r="2" spans="1:6" ht="39" thickBot="1">
      <c r="A2" s="1"/>
      <c r="B2" s="21"/>
      <c r="C2" s="21"/>
      <c r="D2" s="21"/>
      <c r="E2" s="47" t="s">
        <v>213</v>
      </c>
      <c r="F2" s="48"/>
    </row>
    <row r="3" spans="1:6" ht="24.95" customHeight="1">
      <c r="A3" s="41" t="s">
        <v>195</v>
      </c>
      <c r="B3" s="43" t="s">
        <v>0</v>
      </c>
      <c r="C3" s="43" t="s">
        <v>41</v>
      </c>
      <c r="D3" s="43"/>
      <c r="E3" s="43"/>
      <c r="F3" s="45" t="s">
        <v>40</v>
      </c>
    </row>
    <row r="4" spans="1:6" ht="24.95" customHeight="1">
      <c r="A4" s="42"/>
      <c r="B4" s="44"/>
      <c r="C4" s="19" t="s">
        <v>204</v>
      </c>
      <c r="D4" s="22" t="s">
        <v>1</v>
      </c>
      <c r="E4" s="22" t="s">
        <v>2</v>
      </c>
      <c r="F4" s="46"/>
    </row>
    <row r="5" spans="1:6" ht="24.95" customHeight="1">
      <c r="A5" s="30" t="s">
        <v>3</v>
      </c>
      <c r="B5" s="6">
        <f>B13+B18+B20+B26+B30+B33+B37</f>
        <v>1019</v>
      </c>
      <c r="C5" s="6">
        <f t="shared" ref="C5:E5" si="0">C13+C18+C20+C26+C30+C33+C37</f>
        <v>1909</v>
      </c>
      <c r="D5" s="6">
        <f t="shared" si="0"/>
        <v>1012</v>
      </c>
      <c r="E5" s="6">
        <f t="shared" si="0"/>
        <v>897</v>
      </c>
      <c r="F5" s="31" t="s">
        <v>43</v>
      </c>
    </row>
    <row r="6" spans="1:6" ht="24.95" customHeight="1">
      <c r="A6" s="25" t="s">
        <v>5</v>
      </c>
      <c r="B6" s="53">
        <v>42</v>
      </c>
      <c r="C6" s="54" t="s">
        <v>216</v>
      </c>
      <c r="D6" s="53">
        <v>45</v>
      </c>
      <c r="E6" s="53">
        <v>35</v>
      </c>
      <c r="F6" s="15"/>
    </row>
    <row r="7" spans="1:6" ht="24.95" customHeight="1">
      <c r="A7" s="25" t="s">
        <v>6</v>
      </c>
      <c r="B7" s="53">
        <v>93</v>
      </c>
      <c r="C7" s="54" t="s">
        <v>230</v>
      </c>
      <c r="D7" s="53">
        <v>108</v>
      </c>
      <c r="E7" s="53">
        <v>103</v>
      </c>
      <c r="F7" s="15"/>
    </row>
    <row r="8" spans="1:6" ht="24.95" customHeight="1">
      <c r="A8" s="25" t="s">
        <v>7</v>
      </c>
      <c r="B8" s="53">
        <v>61</v>
      </c>
      <c r="C8" s="54" t="s">
        <v>217</v>
      </c>
      <c r="D8" s="53">
        <v>68</v>
      </c>
      <c r="E8" s="53">
        <v>52</v>
      </c>
      <c r="F8" s="15"/>
    </row>
    <row r="9" spans="1:6" ht="24.95" customHeight="1">
      <c r="A9" s="25" t="s">
        <v>8</v>
      </c>
      <c r="B9" s="53">
        <v>17</v>
      </c>
      <c r="C9" s="54" t="s">
        <v>189</v>
      </c>
      <c r="D9" s="53">
        <v>24</v>
      </c>
      <c r="E9" s="53">
        <v>21</v>
      </c>
      <c r="F9" s="15"/>
    </row>
    <row r="10" spans="1:6" ht="24.95" customHeight="1">
      <c r="A10" s="25" t="s">
        <v>9</v>
      </c>
      <c r="B10" s="53">
        <v>47</v>
      </c>
      <c r="C10" s="54" t="s">
        <v>201</v>
      </c>
      <c r="D10" s="53">
        <v>45</v>
      </c>
      <c r="E10" s="53">
        <v>39</v>
      </c>
      <c r="F10" s="15"/>
    </row>
    <row r="11" spans="1:6" ht="24.95" customHeight="1">
      <c r="A11" s="25" t="s">
        <v>10</v>
      </c>
      <c r="B11" s="53">
        <v>42</v>
      </c>
      <c r="C11" s="54" t="s">
        <v>218</v>
      </c>
      <c r="D11" s="53">
        <v>41</v>
      </c>
      <c r="E11" s="53">
        <v>42</v>
      </c>
      <c r="F11" s="15"/>
    </row>
    <row r="12" spans="1:6" ht="24.95" customHeight="1">
      <c r="A12" s="25" t="s">
        <v>11</v>
      </c>
      <c r="B12" s="53">
        <v>19</v>
      </c>
      <c r="C12" s="54" t="s">
        <v>185</v>
      </c>
      <c r="D12" s="53">
        <v>18</v>
      </c>
      <c r="E12" s="53">
        <v>23</v>
      </c>
      <c r="F12" s="15"/>
    </row>
    <row r="13" spans="1:6" ht="24.95" customHeight="1">
      <c r="A13" s="32" t="s">
        <v>30</v>
      </c>
      <c r="B13" s="20">
        <f>SUM(B6:B12)</f>
        <v>321</v>
      </c>
      <c r="C13" s="20">
        <f>SUM(D13:E13)</f>
        <v>664</v>
      </c>
      <c r="D13" s="20">
        <f t="shared" ref="D13:E13" si="1">SUM(D6:D12)</f>
        <v>349</v>
      </c>
      <c r="E13" s="20">
        <f t="shared" si="1"/>
        <v>315</v>
      </c>
      <c r="F13" s="33"/>
    </row>
    <row r="14" spans="1:6" ht="24.95" customHeight="1">
      <c r="A14" s="25" t="s">
        <v>12</v>
      </c>
      <c r="B14" s="55">
        <v>44</v>
      </c>
      <c r="C14" s="56" t="s">
        <v>219</v>
      </c>
      <c r="D14" s="55">
        <v>34</v>
      </c>
      <c r="E14" s="55">
        <v>36</v>
      </c>
      <c r="F14" s="15"/>
    </row>
    <row r="15" spans="1:6" ht="24.95" customHeight="1">
      <c r="A15" s="25" t="s">
        <v>13</v>
      </c>
      <c r="B15" s="55">
        <v>52</v>
      </c>
      <c r="C15" s="56" t="s">
        <v>220</v>
      </c>
      <c r="D15" s="55">
        <v>53</v>
      </c>
      <c r="E15" s="55">
        <v>47</v>
      </c>
      <c r="F15" s="15"/>
    </row>
    <row r="16" spans="1:6" ht="24.95" customHeight="1">
      <c r="A16" s="25" t="s">
        <v>14</v>
      </c>
      <c r="B16" s="55">
        <v>42</v>
      </c>
      <c r="C16" s="56" t="s">
        <v>202</v>
      </c>
      <c r="D16" s="55">
        <v>40</v>
      </c>
      <c r="E16" s="55">
        <v>29</v>
      </c>
      <c r="F16" s="15"/>
    </row>
    <row r="17" spans="1:6" ht="24.95" customHeight="1">
      <c r="A17" s="25" t="s">
        <v>15</v>
      </c>
      <c r="B17" s="55">
        <v>24</v>
      </c>
      <c r="C17" s="56" t="s">
        <v>80</v>
      </c>
      <c r="D17" s="55">
        <v>28</v>
      </c>
      <c r="E17" s="55">
        <v>22</v>
      </c>
      <c r="F17" s="15"/>
    </row>
    <row r="18" spans="1:6" ht="24.95" customHeight="1">
      <c r="A18" s="32" t="s">
        <v>31</v>
      </c>
      <c r="B18" s="20">
        <f>SUM(B14:B17)</f>
        <v>162</v>
      </c>
      <c r="C18" s="20">
        <f>D18+E18</f>
        <v>289</v>
      </c>
      <c r="D18" s="20">
        <f t="shared" ref="D18:E18" si="2">SUM(D14:D17)</f>
        <v>155</v>
      </c>
      <c r="E18" s="20">
        <f t="shared" si="2"/>
        <v>134</v>
      </c>
      <c r="F18" s="33"/>
    </row>
    <row r="19" spans="1:6" ht="24.95" customHeight="1">
      <c r="A19" s="25" t="s">
        <v>16</v>
      </c>
      <c r="B19" s="3">
        <v>3</v>
      </c>
      <c r="C19" s="23" t="s">
        <v>78</v>
      </c>
      <c r="D19" s="3">
        <v>3</v>
      </c>
      <c r="E19" s="3">
        <v>3</v>
      </c>
      <c r="F19" s="15"/>
    </row>
    <row r="20" spans="1:6" ht="24.95" customHeight="1">
      <c r="A20" s="32" t="s">
        <v>32</v>
      </c>
      <c r="B20" s="20">
        <v>3</v>
      </c>
      <c r="C20" s="20">
        <v>6</v>
      </c>
      <c r="D20" s="20">
        <v>3</v>
      </c>
      <c r="E20" s="20">
        <v>3</v>
      </c>
      <c r="F20" s="33"/>
    </row>
    <row r="21" spans="1:6" ht="24.95" customHeight="1">
      <c r="A21" s="25" t="s">
        <v>17</v>
      </c>
      <c r="B21" s="57">
        <v>34</v>
      </c>
      <c r="C21" s="58" t="s">
        <v>221</v>
      </c>
      <c r="D21" s="57">
        <v>28</v>
      </c>
      <c r="E21" s="57">
        <v>26</v>
      </c>
      <c r="F21" s="15"/>
    </row>
    <row r="22" spans="1:6" ht="24.95" customHeight="1">
      <c r="A22" s="25" t="s">
        <v>18</v>
      </c>
      <c r="B22" s="57">
        <v>47</v>
      </c>
      <c r="C22" s="58" t="s">
        <v>197</v>
      </c>
      <c r="D22" s="57">
        <v>39</v>
      </c>
      <c r="E22" s="57">
        <v>39</v>
      </c>
      <c r="F22" s="15"/>
    </row>
    <row r="23" spans="1:6" ht="24.95" customHeight="1">
      <c r="A23" s="25" t="s">
        <v>19</v>
      </c>
      <c r="B23" s="57">
        <v>26</v>
      </c>
      <c r="C23" s="58" t="s">
        <v>80</v>
      </c>
      <c r="D23" s="57">
        <v>26</v>
      </c>
      <c r="E23" s="57">
        <v>24</v>
      </c>
      <c r="F23" s="15"/>
    </row>
    <row r="24" spans="1:6" ht="24.95" customHeight="1">
      <c r="A24" s="25" t="s">
        <v>20</v>
      </c>
      <c r="B24" s="57">
        <v>23</v>
      </c>
      <c r="C24" s="58" t="s">
        <v>222</v>
      </c>
      <c r="D24" s="57">
        <v>24</v>
      </c>
      <c r="E24" s="57">
        <v>15</v>
      </c>
      <c r="F24" s="15"/>
    </row>
    <row r="25" spans="1:6" ht="24.95" customHeight="1">
      <c r="A25" s="25" t="s">
        <v>21</v>
      </c>
      <c r="B25" s="57">
        <v>20</v>
      </c>
      <c r="C25" s="58" t="s">
        <v>191</v>
      </c>
      <c r="D25" s="57">
        <v>19</v>
      </c>
      <c r="E25" s="57">
        <v>18</v>
      </c>
      <c r="F25" s="15"/>
    </row>
    <row r="26" spans="1:6" ht="24.95" customHeight="1">
      <c r="A26" s="32" t="s">
        <v>34</v>
      </c>
      <c r="B26" s="20">
        <f>SUM(B21:B25)</f>
        <v>150</v>
      </c>
      <c r="C26" s="20">
        <f>D26+E26</f>
        <v>258</v>
      </c>
      <c r="D26" s="20">
        <f t="shared" ref="D26:E26" si="3">SUM(D21:D25)</f>
        <v>136</v>
      </c>
      <c r="E26" s="20">
        <f t="shared" si="3"/>
        <v>122</v>
      </c>
      <c r="F26" s="33"/>
    </row>
    <row r="27" spans="1:6" ht="24.95" customHeight="1">
      <c r="A27" s="25" t="s">
        <v>22</v>
      </c>
      <c r="B27" s="59">
        <v>25</v>
      </c>
      <c r="C27" s="60" t="s">
        <v>199</v>
      </c>
      <c r="D27" s="59">
        <v>32</v>
      </c>
      <c r="E27" s="59">
        <v>28</v>
      </c>
      <c r="F27" s="15"/>
    </row>
    <row r="28" spans="1:6" ht="24.95" customHeight="1">
      <c r="A28" s="25" t="s">
        <v>23</v>
      </c>
      <c r="B28" s="59">
        <v>55</v>
      </c>
      <c r="C28" s="60" t="s">
        <v>196</v>
      </c>
      <c r="D28" s="59">
        <v>56</v>
      </c>
      <c r="E28" s="59">
        <v>45</v>
      </c>
      <c r="F28" s="15"/>
    </row>
    <row r="29" spans="1:6" ht="24.95" customHeight="1">
      <c r="A29" s="25" t="s">
        <v>24</v>
      </c>
      <c r="B29" s="59">
        <v>29</v>
      </c>
      <c r="C29" s="60" t="s">
        <v>198</v>
      </c>
      <c r="D29" s="59">
        <v>29</v>
      </c>
      <c r="E29" s="59">
        <v>23</v>
      </c>
      <c r="F29" s="15"/>
    </row>
    <row r="30" spans="1:6" ht="24.95" customHeight="1">
      <c r="A30" s="32" t="s">
        <v>35</v>
      </c>
      <c r="B30" s="20">
        <f>SUM(B27:B29)</f>
        <v>109</v>
      </c>
      <c r="C30" s="20">
        <f>D30+E30</f>
        <v>213</v>
      </c>
      <c r="D30" s="20">
        <f t="shared" ref="D30:E30" si="4">SUM(D27:D29)</f>
        <v>117</v>
      </c>
      <c r="E30" s="20">
        <f t="shared" si="4"/>
        <v>96</v>
      </c>
      <c r="F30" s="33"/>
    </row>
    <row r="31" spans="1:6" ht="24.95" customHeight="1">
      <c r="A31" s="25" t="s">
        <v>25</v>
      </c>
      <c r="B31" s="52">
        <v>39</v>
      </c>
      <c r="C31" s="61" t="s">
        <v>223</v>
      </c>
      <c r="D31" s="52">
        <v>30</v>
      </c>
      <c r="E31" s="52">
        <v>33</v>
      </c>
      <c r="F31" s="15"/>
    </row>
    <row r="32" spans="1:6" ht="24.95" customHeight="1">
      <c r="A32" s="25" t="s">
        <v>26</v>
      </c>
      <c r="B32" s="52">
        <v>61</v>
      </c>
      <c r="C32" s="61" t="s">
        <v>224</v>
      </c>
      <c r="D32" s="52">
        <v>63</v>
      </c>
      <c r="E32" s="52">
        <v>47</v>
      </c>
      <c r="F32" s="15"/>
    </row>
    <row r="33" spans="1:6" ht="24.95" customHeight="1">
      <c r="A33" s="32" t="s">
        <v>36</v>
      </c>
      <c r="B33" s="20">
        <f>SUM(B31:B32)</f>
        <v>100</v>
      </c>
      <c r="C33" s="20">
        <f>D33+E33</f>
        <v>173</v>
      </c>
      <c r="D33" s="20">
        <f t="shared" ref="D33:E33" si="5">SUM(D31:D32)</f>
        <v>93</v>
      </c>
      <c r="E33" s="20">
        <f t="shared" si="5"/>
        <v>80</v>
      </c>
      <c r="F33" s="33"/>
    </row>
    <row r="34" spans="1:6" ht="24.95" customHeight="1">
      <c r="A34" s="25" t="s">
        <v>27</v>
      </c>
      <c r="B34" s="62">
        <v>68</v>
      </c>
      <c r="C34" s="63" t="s">
        <v>203</v>
      </c>
      <c r="D34" s="62">
        <v>56</v>
      </c>
      <c r="E34" s="62">
        <v>39</v>
      </c>
      <c r="F34" s="15"/>
    </row>
    <row r="35" spans="1:6" ht="24.95" customHeight="1">
      <c r="A35" s="25" t="s">
        <v>28</v>
      </c>
      <c r="B35" s="62">
        <v>32</v>
      </c>
      <c r="C35" s="63" t="s">
        <v>186</v>
      </c>
      <c r="D35" s="62">
        <v>25</v>
      </c>
      <c r="E35" s="62">
        <v>30</v>
      </c>
      <c r="F35" s="15"/>
    </row>
    <row r="36" spans="1:6" ht="24.95" customHeight="1">
      <c r="A36" s="25" t="s">
        <v>29</v>
      </c>
      <c r="B36" s="62">
        <v>74</v>
      </c>
      <c r="C36" s="63" t="s">
        <v>225</v>
      </c>
      <c r="D36" s="62">
        <v>78</v>
      </c>
      <c r="E36" s="62">
        <v>78</v>
      </c>
      <c r="F36" s="15"/>
    </row>
    <row r="37" spans="1:6" ht="24.95" customHeight="1" thickBot="1">
      <c r="A37" s="34" t="s">
        <v>37</v>
      </c>
      <c r="B37" s="35">
        <f>SUM(B34:B36)</f>
        <v>174</v>
      </c>
      <c r="C37" s="35">
        <f>D37+E37</f>
        <v>306</v>
      </c>
      <c r="D37" s="35">
        <f t="shared" ref="D37:E37" si="6">SUM(D34:D36)</f>
        <v>159</v>
      </c>
      <c r="E37" s="35">
        <f t="shared" si="6"/>
        <v>147</v>
      </c>
      <c r="F37" s="36"/>
    </row>
    <row r="38" spans="1:6" ht="24.95" customHeight="1"/>
    <row r="39" spans="1:6" ht="24.95" customHeight="1">
      <c r="A39" s="38" t="s">
        <v>44</v>
      </c>
      <c r="B39" s="7" t="s">
        <v>0</v>
      </c>
      <c r="C39" s="8" t="s">
        <v>42</v>
      </c>
      <c r="D39" s="7" t="s">
        <v>45</v>
      </c>
      <c r="E39" s="7" t="s">
        <v>46</v>
      </c>
      <c r="F39" s="7" t="s">
        <v>39</v>
      </c>
    </row>
    <row r="40" spans="1:6" ht="24.95" customHeight="1">
      <c r="A40" s="39"/>
      <c r="B40" s="9">
        <v>16</v>
      </c>
      <c r="C40" s="10">
        <v>18</v>
      </c>
      <c r="D40" s="9">
        <v>10</v>
      </c>
      <c r="E40" s="9">
        <v>8</v>
      </c>
      <c r="F40" s="9"/>
    </row>
  </sheetData>
  <mergeCells count="7">
    <mergeCell ref="A39:A40"/>
    <mergeCell ref="A1:F1"/>
    <mergeCell ref="A3:A4"/>
    <mergeCell ref="B3:B4"/>
    <mergeCell ref="C3:E3"/>
    <mergeCell ref="F3:F4"/>
    <mergeCell ref="E2:F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28" workbookViewId="0">
      <selection activeCell="A4" sqref="A4:H56"/>
    </sheetView>
  </sheetViews>
  <sheetFormatPr defaultRowHeight="16.5"/>
  <cols>
    <col min="1" max="1" width="12.125" style="5" customWidth="1"/>
    <col min="2" max="2" width="12.75" style="5" customWidth="1"/>
    <col min="3" max="3" width="10.5" style="5" customWidth="1"/>
    <col min="4" max="4" width="9.375" style="5" customWidth="1"/>
    <col min="5" max="5" width="10.5" style="5" customWidth="1"/>
    <col min="6" max="6" width="15" style="5" customWidth="1"/>
    <col min="7" max="8" width="10" style="5" customWidth="1"/>
  </cols>
  <sheetData>
    <row r="1" spans="1:8" ht="40.5" customHeight="1">
      <c r="A1" s="40" t="s">
        <v>193</v>
      </c>
      <c r="B1" s="40"/>
      <c r="C1" s="40"/>
      <c r="D1" s="40"/>
      <c r="E1" s="40"/>
      <c r="F1" s="40"/>
      <c r="G1" s="40"/>
      <c r="H1" s="40"/>
    </row>
    <row r="2" spans="1:8" ht="24.95" customHeight="1">
      <c r="A2" s="4"/>
      <c r="B2" s="4"/>
      <c r="C2" s="4"/>
      <c r="D2" s="4"/>
      <c r="E2" s="4"/>
      <c r="F2" s="4"/>
    </row>
    <row r="3" spans="1:8" ht="18" customHeight="1" thickBot="1">
      <c r="A3" s="4"/>
      <c r="B3" s="4"/>
      <c r="C3" s="4"/>
      <c r="F3" s="49" t="s">
        <v>214</v>
      </c>
      <c r="G3" s="50"/>
      <c r="H3" s="50"/>
    </row>
    <row r="4" spans="1:8" ht="23.1" customHeight="1">
      <c r="A4" s="11" t="s">
        <v>184</v>
      </c>
      <c r="B4" s="12" t="s">
        <v>212</v>
      </c>
      <c r="C4" s="13" t="s">
        <v>45</v>
      </c>
      <c r="D4" s="13" t="s">
        <v>46</v>
      </c>
      <c r="E4" s="12" t="s">
        <v>183</v>
      </c>
      <c r="F4" s="12" t="s">
        <v>169</v>
      </c>
      <c r="G4" s="13" t="s">
        <v>45</v>
      </c>
      <c r="H4" s="14" t="s">
        <v>46</v>
      </c>
    </row>
    <row r="5" spans="1:8" ht="23.1" customHeight="1">
      <c r="A5" s="25" t="s">
        <v>47</v>
      </c>
      <c r="B5" s="23" t="s">
        <v>229</v>
      </c>
      <c r="C5" s="24">
        <v>1012</v>
      </c>
      <c r="D5" s="3">
        <v>897</v>
      </c>
      <c r="E5" s="3"/>
      <c r="F5" s="3"/>
      <c r="G5" s="3"/>
      <c r="H5" s="15"/>
    </row>
    <row r="6" spans="1:8" ht="23.1" customHeight="1">
      <c r="A6" s="25" t="s">
        <v>48</v>
      </c>
      <c r="B6" s="23" t="s">
        <v>78</v>
      </c>
      <c r="C6" s="3">
        <v>4</v>
      </c>
      <c r="D6" s="3">
        <v>2</v>
      </c>
      <c r="E6" s="23" t="s">
        <v>50</v>
      </c>
      <c r="F6" s="23" t="s">
        <v>132</v>
      </c>
      <c r="G6" s="3">
        <v>17</v>
      </c>
      <c r="H6" s="15">
        <v>13</v>
      </c>
    </row>
    <row r="7" spans="1:8" ht="23.1" customHeight="1">
      <c r="A7" s="25" t="s">
        <v>51</v>
      </c>
      <c r="B7" s="23" t="s">
        <v>56</v>
      </c>
      <c r="C7" s="3">
        <v>2</v>
      </c>
      <c r="D7" s="3">
        <v>0</v>
      </c>
      <c r="E7" s="23" t="s">
        <v>53</v>
      </c>
      <c r="F7" s="23" t="s">
        <v>190</v>
      </c>
      <c r="G7" s="3">
        <v>22</v>
      </c>
      <c r="H7" s="15">
        <v>22</v>
      </c>
    </row>
    <row r="8" spans="1:8" ht="23.1" customHeight="1">
      <c r="A8" s="25" t="s">
        <v>55</v>
      </c>
      <c r="B8" s="23" t="s">
        <v>137</v>
      </c>
      <c r="C8" s="3">
        <v>2</v>
      </c>
      <c r="D8" s="3">
        <v>1</v>
      </c>
      <c r="E8" s="23" t="s">
        <v>57</v>
      </c>
      <c r="F8" s="23" t="s">
        <v>101</v>
      </c>
      <c r="G8" s="3">
        <v>19</v>
      </c>
      <c r="H8" s="15">
        <v>9</v>
      </c>
    </row>
    <row r="9" spans="1:8" ht="23.1" customHeight="1">
      <c r="A9" s="25" t="s">
        <v>59</v>
      </c>
      <c r="B9" s="23" t="s">
        <v>56</v>
      </c>
      <c r="C9" s="3">
        <v>2</v>
      </c>
      <c r="D9" s="3">
        <v>0</v>
      </c>
      <c r="E9" s="23" t="s">
        <v>60</v>
      </c>
      <c r="F9" s="23" t="s">
        <v>58</v>
      </c>
      <c r="G9" s="3">
        <v>16</v>
      </c>
      <c r="H9" s="15">
        <v>19</v>
      </c>
    </row>
    <row r="10" spans="1:8" ht="23.1" customHeight="1">
      <c r="A10" s="25" t="s">
        <v>205</v>
      </c>
      <c r="B10" s="23" t="s">
        <v>61</v>
      </c>
      <c r="C10" s="3">
        <v>0</v>
      </c>
      <c r="D10" s="3">
        <v>1</v>
      </c>
      <c r="E10" s="23" t="s">
        <v>62</v>
      </c>
      <c r="F10" s="23" t="s">
        <v>97</v>
      </c>
      <c r="G10" s="3">
        <v>16</v>
      </c>
      <c r="H10" s="15">
        <v>11</v>
      </c>
    </row>
    <row r="11" spans="1:8" ht="23.1" customHeight="1">
      <c r="A11" s="25" t="s">
        <v>187</v>
      </c>
      <c r="B11" s="23" t="s">
        <v>61</v>
      </c>
      <c r="C11" s="3">
        <v>1</v>
      </c>
      <c r="D11" s="3">
        <v>0</v>
      </c>
      <c r="E11" s="23" t="s">
        <v>64</v>
      </c>
      <c r="F11" s="23" t="s">
        <v>167</v>
      </c>
      <c r="G11" s="3">
        <v>14</v>
      </c>
      <c r="H11" s="15">
        <v>11</v>
      </c>
    </row>
    <row r="12" spans="1:8" ht="23.1" customHeight="1">
      <c r="A12" s="25" t="s">
        <v>66</v>
      </c>
      <c r="B12" s="23" t="s">
        <v>78</v>
      </c>
      <c r="C12" s="3">
        <v>4</v>
      </c>
      <c r="D12" s="3">
        <v>2</v>
      </c>
      <c r="E12" s="23" t="s">
        <v>68</v>
      </c>
      <c r="F12" s="23" t="s">
        <v>208</v>
      </c>
      <c r="G12" s="3">
        <v>30</v>
      </c>
      <c r="H12" s="15">
        <v>18</v>
      </c>
    </row>
    <row r="13" spans="1:8" ht="23.1" customHeight="1">
      <c r="A13" s="25" t="s">
        <v>33</v>
      </c>
      <c r="B13" s="23" t="s">
        <v>78</v>
      </c>
      <c r="C13" s="3">
        <v>4</v>
      </c>
      <c r="D13" s="3">
        <v>2</v>
      </c>
      <c r="E13" s="23" t="s">
        <v>69</v>
      </c>
      <c r="F13" s="23" t="s">
        <v>63</v>
      </c>
      <c r="G13" s="3">
        <v>17</v>
      </c>
      <c r="H13" s="15">
        <v>17</v>
      </c>
    </row>
    <row r="14" spans="1:8" ht="23.1" customHeight="1">
      <c r="A14" s="25" t="s">
        <v>70</v>
      </c>
      <c r="B14" s="23" t="s">
        <v>52</v>
      </c>
      <c r="C14" s="3">
        <v>3</v>
      </c>
      <c r="D14" s="3">
        <v>2</v>
      </c>
      <c r="E14" s="23" t="s">
        <v>71</v>
      </c>
      <c r="F14" s="23" t="s">
        <v>80</v>
      </c>
      <c r="G14" s="3">
        <v>30</v>
      </c>
      <c r="H14" s="15">
        <v>20</v>
      </c>
    </row>
    <row r="15" spans="1:8" ht="23.1" customHeight="1">
      <c r="A15" s="25" t="s">
        <v>72</v>
      </c>
      <c r="B15" s="23" t="s">
        <v>49</v>
      </c>
      <c r="C15" s="3">
        <v>2</v>
      </c>
      <c r="D15" s="3">
        <v>2</v>
      </c>
      <c r="E15" s="23" t="s">
        <v>73</v>
      </c>
      <c r="F15" s="23" t="s">
        <v>210</v>
      </c>
      <c r="G15" s="3">
        <v>24</v>
      </c>
      <c r="H15" s="15">
        <v>25</v>
      </c>
    </row>
    <row r="16" spans="1:8" ht="23.1" customHeight="1">
      <c r="A16" s="25" t="s">
        <v>74</v>
      </c>
      <c r="B16" s="23" t="s">
        <v>52</v>
      </c>
      <c r="C16" s="3">
        <v>2</v>
      </c>
      <c r="D16" s="3">
        <v>3</v>
      </c>
      <c r="E16" s="23" t="s">
        <v>76</v>
      </c>
      <c r="F16" s="23" t="s">
        <v>226</v>
      </c>
      <c r="G16" s="3">
        <v>41</v>
      </c>
      <c r="H16" s="15">
        <v>15</v>
      </c>
    </row>
    <row r="17" spans="1:8" ht="23.1" customHeight="1">
      <c r="A17" s="25" t="s">
        <v>77</v>
      </c>
      <c r="B17" s="23" t="s">
        <v>82</v>
      </c>
      <c r="C17" s="3">
        <v>4</v>
      </c>
      <c r="D17" s="3">
        <v>6</v>
      </c>
      <c r="E17" s="23" t="s">
        <v>79</v>
      </c>
      <c r="F17" s="23" t="s">
        <v>200</v>
      </c>
      <c r="G17" s="3">
        <v>18</v>
      </c>
      <c r="H17" s="15">
        <v>24</v>
      </c>
    </row>
    <row r="18" spans="1:8" ht="23.1" customHeight="1">
      <c r="A18" s="25" t="s">
        <v>81</v>
      </c>
      <c r="B18" s="23" t="s">
        <v>75</v>
      </c>
      <c r="C18" s="3">
        <v>5</v>
      </c>
      <c r="D18" s="3">
        <v>3</v>
      </c>
      <c r="E18" s="23" t="s">
        <v>83</v>
      </c>
      <c r="F18" s="23" t="s">
        <v>227</v>
      </c>
      <c r="G18" s="3">
        <v>31</v>
      </c>
      <c r="H18" s="15">
        <v>27</v>
      </c>
    </row>
    <row r="19" spans="1:8" ht="23.1" customHeight="1">
      <c r="A19" s="25" t="s">
        <v>84</v>
      </c>
      <c r="B19" s="23" t="s">
        <v>49</v>
      </c>
      <c r="C19" s="3">
        <v>2</v>
      </c>
      <c r="D19" s="3">
        <v>2</v>
      </c>
      <c r="E19" s="23" t="s">
        <v>85</v>
      </c>
      <c r="F19" s="23" t="s">
        <v>199</v>
      </c>
      <c r="G19" s="3">
        <v>33</v>
      </c>
      <c r="H19" s="15">
        <v>27</v>
      </c>
    </row>
    <row r="20" spans="1:8" ht="23.1" customHeight="1">
      <c r="A20" s="25" t="s">
        <v>86</v>
      </c>
      <c r="B20" s="23" t="s">
        <v>78</v>
      </c>
      <c r="C20" s="3">
        <v>1</v>
      </c>
      <c r="D20" s="3">
        <v>5</v>
      </c>
      <c r="E20" s="23" t="s">
        <v>87</v>
      </c>
      <c r="F20" s="23" t="s">
        <v>209</v>
      </c>
      <c r="G20" s="3">
        <v>17</v>
      </c>
      <c r="H20" s="15">
        <v>26</v>
      </c>
    </row>
    <row r="21" spans="1:8" ht="23.1" customHeight="1">
      <c r="A21" s="25" t="s">
        <v>88</v>
      </c>
      <c r="B21" s="23" t="s">
        <v>99</v>
      </c>
      <c r="C21" s="3">
        <v>7</v>
      </c>
      <c r="D21" s="3">
        <v>5</v>
      </c>
      <c r="E21" s="23" t="s">
        <v>90</v>
      </c>
      <c r="F21" s="23" t="s">
        <v>208</v>
      </c>
      <c r="G21" s="3">
        <v>30</v>
      </c>
      <c r="H21" s="15">
        <v>18</v>
      </c>
    </row>
    <row r="22" spans="1:8" ht="23.1" customHeight="1">
      <c r="A22" s="25" t="s">
        <v>91</v>
      </c>
      <c r="B22" s="23" t="s">
        <v>82</v>
      </c>
      <c r="C22" s="3">
        <v>4</v>
      </c>
      <c r="D22" s="3">
        <v>6</v>
      </c>
      <c r="E22" s="23" t="s">
        <v>92</v>
      </c>
      <c r="F22" s="23" t="s">
        <v>65</v>
      </c>
      <c r="G22" s="3">
        <v>14</v>
      </c>
      <c r="H22" s="15">
        <v>18</v>
      </c>
    </row>
    <row r="23" spans="1:8" ht="23.1" customHeight="1">
      <c r="A23" s="25" t="s">
        <v>93</v>
      </c>
      <c r="B23" s="23" t="s">
        <v>75</v>
      </c>
      <c r="C23" s="3">
        <v>3</v>
      </c>
      <c r="D23" s="3">
        <v>5</v>
      </c>
      <c r="E23" s="23" t="s">
        <v>94</v>
      </c>
      <c r="F23" s="23" t="s">
        <v>228</v>
      </c>
      <c r="G23" s="3">
        <v>33</v>
      </c>
      <c r="H23" s="15">
        <v>20</v>
      </c>
    </row>
    <row r="24" spans="1:8" ht="23.1" customHeight="1">
      <c r="A24" s="25" t="s">
        <v>95</v>
      </c>
      <c r="B24" s="23" t="s">
        <v>115</v>
      </c>
      <c r="C24" s="3">
        <v>8</v>
      </c>
      <c r="D24" s="3">
        <v>8</v>
      </c>
      <c r="E24" s="23" t="s">
        <v>96</v>
      </c>
      <c r="F24" s="23" t="s">
        <v>65</v>
      </c>
      <c r="G24" s="3">
        <v>23</v>
      </c>
      <c r="H24" s="15">
        <v>9</v>
      </c>
    </row>
    <row r="25" spans="1:8" ht="23.1" customHeight="1">
      <c r="A25" s="25" t="s">
        <v>98</v>
      </c>
      <c r="B25" s="23" t="s">
        <v>134</v>
      </c>
      <c r="C25" s="3">
        <v>7</v>
      </c>
      <c r="D25" s="3">
        <v>6</v>
      </c>
      <c r="E25" s="23" t="s">
        <v>100</v>
      </c>
      <c r="F25" s="23" t="s">
        <v>188</v>
      </c>
      <c r="G25" s="3">
        <v>8</v>
      </c>
      <c r="H25" s="15">
        <v>15</v>
      </c>
    </row>
    <row r="26" spans="1:8" ht="23.1" customHeight="1">
      <c r="A26" s="25" t="s">
        <v>102</v>
      </c>
      <c r="B26" s="23" t="s">
        <v>99</v>
      </c>
      <c r="C26" s="3">
        <v>9</v>
      </c>
      <c r="D26" s="3">
        <v>3</v>
      </c>
      <c r="E26" s="23" t="s">
        <v>104</v>
      </c>
      <c r="F26" s="23" t="s">
        <v>54</v>
      </c>
      <c r="G26" s="3">
        <v>21</v>
      </c>
      <c r="H26" s="15">
        <v>10</v>
      </c>
    </row>
    <row r="27" spans="1:8" ht="23.1" customHeight="1">
      <c r="A27" s="25" t="s">
        <v>105</v>
      </c>
      <c r="B27" s="23" t="s">
        <v>67</v>
      </c>
      <c r="C27" s="3">
        <v>5</v>
      </c>
      <c r="D27" s="3">
        <v>6</v>
      </c>
      <c r="E27" s="23" t="s">
        <v>106</v>
      </c>
      <c r="F27" s="23" t="s">
        <v>191</v>
      </c>
      <c r="G27" s="3">
        <v>20</v>
      </c>
      <c r="H27" s="15">
        <v>17</v>
      </c>
    </row>
    <row r="28" spans="1:8" ht="23.1" customHeight="1">
      <c r="A28" s="25" t="s">
        <v>107</v>
      </c>
      <c r="B28" s="23" t="s">
        <v>206</v>
      </c>
      <c r="C28" s="3">
        <v>10</v>
      </c>
      <c r="D28" s="3">
        <v>5</v>
      </c>
      <c r="E28" s="23" t="s">
        <v>109</v>
      </c>
      <c r="F28" s="23" t="s">
        <v>58</v>
      </c>
      <c r="G28" s="3">
        <v>19</v>
      </c>
      <c r="H28" s="15">
        <v>16</v>
      </c>
    </row>
    <row r="29" spans="1:8" ht="23.1" customHeight="1">
      <c r="A29" s="25" t="s">
        <v>110</v>
      </c>
      <c r="B29" s="23" t="s">
        <v>206</v>
      </c>
      <c r="C29" s="3">
        <v>7</v>
      </c>
      <c r="D29" s="3">
        <v>8</v>
      </c>
      <c r="E29" s="23" t="s">
        <v>111</v>
      </c>
      <c r="F29" s="23" t="s">
        <v>108</v>
      </c>
      <c r="G29" s="3">
        <v>10</v>
      </c>
      <c r="H29" s="15">
        <v>9</v>
      </c>
    </row>
    <row r="30" spans="1:8" ht="23.1" customHeight="1">
      <c r="A30" s="25" t="s">
        <v>112</v>
      </c>
      <c r="B30" s="23" t="s">
        <v>134</v>
      </c>
      <c r="C30" s="3">
        <v>9</v>
      </c>
      <c r="D30" s="3">
        <v>4</v>
      </c>
      <c r="E30" s="23" t="s">
        <v>113</v>
      </c>
      <c r="F30" s="23" t="s">
        <v>132</v>
      </c>
      <c r="G30" s="3">
        <v>14</v>
      </c>
      <c r="H30" s="15">
        <v>16</v>
      </c>
    </row>
    <row r="31" spans="1:8" ht="23.1" customHeight="1">
      <c r="A31" s="25" t="s">
        <v>114</v>
      </c>
      <c r="B31" s="23" t="s">
        <v>99</v>
      </c>
      <c r="C31" s="3">
        <v>8</v>
      </c>
      <c r="D31" s="3">
        <v>4</v>
      </c>
      <c r="E31" s="23" t="s">
        <v>116</v>
      </c>
      <c r="F31" s="23" t="s">
        <v>170</v>
      </c>
      <c r="G31" s="3">
        <v>15</v>
      </c>
      <c r="H31" s="15">
        <v>14</v>
      </c>
    </row>
    <row r="32" spans="1:8" ht="23.1" customHeight="1">
      <c r="A32" s="25" t="s">
        <v>118</v>
      </c>
      <c r="B32" s="23" t="s">
        <v>99</v>
      </c>
      <c r="C32" s="3">
        <v>8</v>
      </c>
      <c r="D32" s="3">
        <v>4</v>
      </c>
      <c r="E32" s="23" t="s">
        <v>119</v>
      </c>
      <c r="F32" s="23" t="s">
        <v>192</v>
      </c>
      <c r="G32" s="3">
        <v>10</v>
      </c>
      <c r="H32" s="15">
        <v>14</v>
      </c>
    </row>
    <row r="33" spans="1:8" ht="23.1" customHeight="1">
      <c r="A33" s="25" t="s">
        <v>120</v>
      </c>
      <c r="B33" s="23" t="s">
        <v>4</v>
      </c>
      <c r="C33" s="3">
        <v>4</v>
      </c>
      <c r="D33" s="3">
        <v>3</v>
      </c>
      <c r="E33" s="23" t="s">
        <v>121</v>
      </c>
      <c r="F33" s="23" t="s">
        <v>58</v>
      </c>
      <c r="G33" s="3">
        <v>9</v>
      </c>
      <c r="H33" s="15">
        <v>26</v>
      </c>
    </row>
    <row r="34" spans="1:8" ht="23.1" customHeight="1">
      <c r="A34" s="25" t="s">
        <v>122</v>
      </c>
      <c r="B34" s="23" t="s">
        <v>103</v>
      </c>
      <c r="C34" s="3">
        <v>8</v>
      </c>
      <c r="D34" s="3">
        <v>10</v>
      </c>
      <c r="E34" s="23" t="s">
        <v>123</v>
      </c>
      <c r="F34" s="23" t="s">
        <v>58</v>
      </c>
      <c r="G34" s="3">
        <v>13</v>
      </c>
      <c r="H34" s="15">
        <v>22</v>
      </c>
    </row>
    <row r="35" spans="1:8" ht="23.1" customHeight="1">
      <c r="A35" s="25" t="s">
        <v>124</v>
      </c>
      <c r="B35" s="23" t="s">
        <v>82</v>
      </c>
      <c r="C35" s="3">
        <v>7</v>
      </c>
      <c r="D35" s="3">
        <v>3</v>
      </c>
      <c r="E35" s="23" t="s">
        <v>125</v>
      </c>
      <c r="F35" s="23" t="s">
        <v>132</v>
      </c>
      <c r="G35" s="3">
        <v>9</v>
      </c>
      <c r="H35" s="15">
        <v>21</v>
      </c>
    </row>
    <row r="36" spans="1:8" ht="23.1" customHeight="1">
      <c r="A36" s="25" t="s">
        <v>126</v>
      </c>
      <c r="B36" s="23" t="s">
        <v>67</v>
      </c>
      <c r="C36" s="3">
        <v>4</v>
      </c>
      <c r="D36" s="3">
        <v>7</v>
      </c>
      <c r="E36" s="23" t="s">
        <v>127</v>
      </c>
      <c r="F36" s="23" t="s">
        <v>188</v>
      </c>
      <c r="G36" s="3">
        <v>9</v>
      </c>
      <c r="H36" s="15">
        <v>14</v>
      </c>
    </row>
    <row r="37" spans="1:8" ht="23.1" customHeight="1">
      <c r="A37" s="25" t="s">
        <v>128</v>
      </c>
      <c r="B37" s="23" t="s">
        <v>99</v>
      </c>
      <c r="C37" s="3">
        <v>8</v>
      </c>
      <c r="D37" s="3">
        <v>4</v>
      </c>
      <c r="E37" s="23" t="s">
        <v>129</v>
      </c>
      <c r="F37" s="23" t="s">
        <v>58</v>
      </c>
      <c r="G37" s="3">
        <v>13</v>
      </c>
      <c r="H37" s="15">
        <v>22</v>
      </c>
    </row>
    <row r="38" spans="1:8" ht="23.1" customHeight="1">
      <c r="A38" s="25" t="s">
        <v>130</v>
      </c>
      <c r="B38" s="23" t="s">
        <v>82</v>
      </c>
      <c r="C38" s="3">
        <v>6</v>
      </c>
      <c r="D38" s="3">
        <v>4</v>
      </c>
      <c r="E38" s="23" t="s">
        <v>131</v>
      </c>
      <c r="F38" s="23" t="s">
        <v>167</v>
      </c>
      <c r="G38" s="3">
        <v>11</v>
      </c>
      <c r="H38" s="15">
        <v>14</v>
      </c>
    </row>
    <row r="39" spans="1:8" ht="23.1" customHeight="1">
      <c r="A39" s="25" t="s">
        <v>133</v>
      </c>
      <c r="B39" s="23" t="s">
        <v>67</v>
      </c>
      <c r="C39" s="3">
        <v>9</v>
      </c>
      <c r="D39" s="3">
        <v>2</v>
      </c>
      <c r="E39" s="23" t="s">
        <v>135</v>
      </c>
      <c r="F39" s="23" t="s">
        <v>167</v>
      </c>
      <c r="G39" s="3">
        <v>12</v>
      </c>
      <c r="H39" s="15">
        <v>13</v>
      </c>
    </row>
    <row r="40" spans="1:8" ht="23.1" customHeight="1">
      <c r="A40" s="25" t="s">
        <v>136</v>
      </c>
      <c r="B40" s="23" t="s">
        <v>78</v>
      </c>
      <c r="C40" s="3">
        <v>6</v>
      </c>
      <c r="D40" s="3">
        <v>0</v>
      </c>
      <c r="E40" s="23" t="s">
        <v>138</v>
      </c>
      <c r="F40" s="23" t="s">
        <v>108</v>
      </c>
      <c r="G40" s="3">
        <v>2</v>
      </c>
      <c r="H40" s="15">
        <v>17</v>
      </c>
    </row>
    <row r="41" spans="1:8" ht="23.1" customHeight="1">
      <c r="A41" s="25" t="s">
        <v>139</v>
      </c>
      <c r="B41" s="23" t="s">
        <v>78</v>
      </c>
      <c r="C41" s="3">
        <v>3</v>
      </c>
      <c r="D41" s="3">
        <v>3</v>
      </c>
      <c r="E41" s="23" t="s">
        <v>140</v>
      </c>
      <c r="F41" s="23" t="s">
        <v>206</v>
      </c>
      <c r="G41" s="3">
        <v>5</v>
      </c>
      <c r="H41" s="15">
        <v>10</v>
      </c>
    </row>
    <row r="42" spans="1:8" ht="23.1" customHeight="1">
      <c r="A42" s="25" t="s">
        <v>141</v>
      </c>
      <c r="B42" s="23" t="s">
        <v>49</v>
      </c>
      <c r="C42" s="3">
        <v>1</v>
      </c>
      <c r="D42" s="3">
        <v>3</v>
      </c>
      <c r="E42" s="23" t="s">
        <v>142</v>
      </c>
      <c r="F42" s="23" t="s">
        <v>99</v>
      </c>
      <c r="G42" s="3">
        <v>1</v>
      </c>
      <c r="H42" s="15">
        <v>11</v>
      </c>
    </row>
    <row r="43" spans="1:8" ht="23.1" customHeight="1">
      <c r="A43" s="25" t="s">
        <v>143</v>
      </c>
      <c r="B43" s="23" t="s">
        <v>82</v>
      </c>
      <c r="C43" s="3">
        <v>8</v>
      </c>
      <c r="D43" s="3">
        <v>2</v>
      </c>
      <c r="E43" s="23" t="s">
        <v>144</v>
      </c>
      <c r="F43" s="23" t="s">
        <v>82</v>
      </c>
      <c r="G43" s="3">
        <v>1</v>
      </c>
      <c r="H43" s="15">
        <v>9</v>
      </c>
    </row>
    <row r="44" spans="1:8" ht="23.1" customHeight="1">
      <c r="A44" s="25" t="s">
        <v>145</v>
      </c>
      <c r="B44" s="23" t="s">
        <v>99</v>
      </c>
      <c r="C44" s="3">
        <v>6</v>
      </c>
      <c r="D44" s="3">
        <v>6</v>
      </c>
      <c r="E44" s="23" t="s">
        <v>146</v>
      </c>
      <c r="F44" s="23" t="s">
        <v>75</v>
      </c>
      <c r="G44" s="3">
        <v>1</v>
      </c>
      <c r="H44" s="15">
        <v>7</v>
      </c>
    </row>
    <row r="45" spans="1:8" ht="23.1" customHeight="1">
      <c r="A45" s="25" t="s">
        <v>147</v>
      </c>
      <c r="B45" s="23" t="s">
        <v>78</v>
      </c>
      <c r="C45" s="3">
        <v>5</v>
      </c>
      <c r="D45" s="3">
        <v>1</v>
      </c>
      <c r="E45" s="23" t="s">
        <v>148</v>
      </c>
      <c r="F45" s="23" t="s">
        <v>89</v>
      </c>
      <c r="G45" s="3">
        <v>2</v>
      </c>
      <c r="H45" s="15">
        <v>7</v>
      </c>
    </row>
    <row r="46" spans="1:8" ht="23.1" customHeight="1">
      <c r="A46" s="25" t="s">
        <v>149</v>
      </c>
      <c r="B46" s="23" t="s">
        <v>67</v>
      </c>
      <c r="C46" s="3">
        <v>8</v>
      </c>
      <c r="D46" s="3">
        <v>3</v>
      </c>
      <c r="E46" s="23" t="s">
        <v>150</v>
      </c>
      <c r="F46" s="23" t="s">
        <v>52</v>
      </c>
      <c r="G46" s="3">
        <v>2</v>
      </c>
      <c r="H46" s="15">
        <v>3</v>
      </c>
    </row>
    <row r="47" spans="1:8" ht="23.1" customHeight="1">
      <c r="A47" s="25" t="s">
        <v>151</v>
      </c>
      <c r="B47" s="23" t="s">
        <v>103</v>
      </c>
      <c r="C47" s="3">
        <v>13</v>
      </c>
      <c r="D47" s="3">
        <v>5</v>
      </c>
      <c r="E47" s="23" t="s">
        <v>152</v>
      </c>
      <c r="F47" s="23" t="s">
        <v>49</v>
      </c>
      <c r="G47" s="3">
        <v>2</v>
      </c>
      <c r="H47" s="15">
        <v>2</v>
      </c>
    </row>
    <row r="48" spans="1:8" ht="23.1" customHeight="1">
      <c r="A48" s="25" t="s">
        <v>153</v>
      </c>
      <c r="B48" s="23" t="s">
        <v>134</v>
      </c>
      <c r="C48" s="3">
        <v>4</v>
      </c>
      <c r="D48" s="3">
        <v>9</v>
      </c>
      <c r="E48" s="23" t="s">
        <v>154</v>
      </c>
      <c r="F48" s="23" t="s">
        <v>137</v>
      </c>
      <c r="G48" s="3">
        <v>2</v>
      </c>
      <c r="H48" s="15">
        <v>1</v>
      </c>
    </row>
    <row r="49" spans="1:8" ht="23.1" customHeight="1">
      <c r="A49" s="25" t="s">
        <v>155</v>
      </c>
      <c r="B49" s="23" t="s">
        <v>207</v>
      </c>
      <c r="C49" s="3">
        <v>14</v>
      </c>
      <c r="D49" s="3">
        <v>7</v>
      </c>
      <c r="E49" s="23" t="s">
        <v>156</v>
      </c>
      <c r="F49" s="23" t="s">
        <v>56</v>
      </c>
      <c r="G49" s="3">
        <v>1</v>
      </c>
      <c r="H49" s="15">
        <v>1</v>
      </c>
    </row>
    <row r="50" spans="1:8" ht="23.1" customHeight="1">
      <c r="A50" s="25" t="s">
        <v>157</v>
      </c>
      <c r="B50" s="23" t="s">
        <v>99</v>
      </c>
      <c r="C50" s="3">
        <v>7</v>
      </c>
      <c r="D50" s="3">
        <v>5</v>
      </c>
      <c r="E50" s="23" t="s">
        <v>211</v>
      </c>
      <c r="F50" s="23" t="s">
        <v>61</v>
      </c>
      <c r="G50" s="3">
        <v>0</v>
      </c>
      <c r="H50" s="15">
        <v>1</v>
      </c>
    </row>
    <row r="51" spans="1:8" ht="23.1" customHeight="1">
      <c r="A51" s="25" t="s">
        <v>158</v>
      </c>
      <c r="B51" s="23" t="s">
        <v>170</v>
      </c>
      <c r="C51" s="3">
        <v>21</v>
      </c>
      <c r="D51" s="3">
        <v>8</v>
      </c>
      <c r="E51" s="23" t="s">
        <v>160</v>
      </c>
      <c r="F51" s="23" t="s">
        <v>56</v>
      </c>
      <c r="G51" s="3">
        <v>1</v>
      </c>
      <c r="H51" s="15">
        <v>1</v>
      </c>
    </row>
    <row r="52" spans="1:8" ht="23.1" customHeight="1">
      <c r="A52" s="25" t="s">
        <v>159</v>
      </c>
      <c r="B52" s="23" t="s">
        <v>117</v>
      </c>
      <c r="C52" s="3">
        <v>18</v>
      </c>
      <c r="D52" s="3">
        <v>15</v>
      </c>
      <c r="E52" s="23" t="s">
        <v>162</v>
      </c>
      <c r="F52" s="23" t="s">
        <v>56</v>
      </c>
      <c r="G52" s="3">
        <v>1</v>
      </c>
      <c r="H52" s="15">
        <v>1</v>
      </c>
    </row>
    <row r="53" spans="1:8" ht="23.1" customHeight="1">
      <c r="A53" s="25" t="s">
        <v>161</v>
      </c>
      <c r="B53" s="23" t="s">
        <v>207</v>
      </c>
      <c r="C53" s="3">
        <v>16</v>
      </c>
      <c r="D53" s="3">
        <v>5</v>
      </c>
      <c r="E53" s="23" t="s">
        <v>164</v>
      </c>
      <c r="F53" s="23" t="s">
        <v>61</v>
      </c>
      <c r="G53" s="3">
        <v>1</v>
      </c>
      <c r="H53" s="15">
        <v>0</v>
      </c>
    </row>
    <row r="54" spans="1:8" ht="23.1" customHeight="1">
      <c r="A54" s="25" t="s">
        <v>163</v>
      </c>
      <c r="B54" s="23" t="s">
        <v>54</v>
      </c>
      <c r="C54" s="3">
        <v>18</v>
      </c>
      <c r="D54" s="3">
        <v>13</v>
      </c>
      <c r="E54" s="23" t="s">
        <v>171</v>
      </c>
      <c r="F54" s="23" t="s">
        <v>61</v>
      </c>
      <c r="G54" s="3">
        <v>0</v>
      </c>
      <c r="H54" s="15">
        <v>1</v>
      </c>
    </row>
    <row r="55" spans="1:8" ht="23.1" customHeight="1">
      <c r="A55" s="25" t="s">
        <v>165</v>
      </c>
      <c r="B55" s="23" t="s">
        <v>192</v>
      </c>
      <c r="C55" s="3">
        <v>16</v>
      </c>
      <c r="D55" s="3">
        <v>8</v>
      </c>
      <c r="E55" s="23" t="s">
        <v>168</v>
      </c>
      <c r="F55" s="23" t="s">
        <v>61</v>
      </c>
      <c r="G55" s="3">
        <v>0</v>
      </c>
      <c r="H55" s="15">
        <v>1</v>
      </c>
    </row>
    <row r="56" spans="1:8" ht="23.1" customHeight="1" thickBot="1">
      <c r="A56" s="26" t="s">
        <v>166</v>
      </c>
      <c r="B56" s="27" t="s">
        <v>132</v>
      </c>
      <c r="C56" s="28">
        <v>19</v>
      </c>
      <c r="D56" s="28">
        <v>11</v>
      </c>
      <c r="E56" s="28"/>
      <c r="F56" s="28"/>
      <c r="G56" s="28"/>
      <c r="H56" s="29"/>
    </row>
    <row r="57" spans="1:8" ht="23.1" customHeight="1"/>
  </sheetData>
  <mergeCells count="2">
    <mergeCell ref="A1:H1"/>
    <mergeCell ref="F3:H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I11" sqref="I11"/>
    </sheetView>
  </sheetViews>
  <sheetFormatPr defaultRowHeight="16.5"/>
  <cols>
    <col min="1" max="1" width="16.875" customWidth="1"/>
    <col min="2" max="2" width="14.25" customWidth="1"/>
    <col min="3" max="3" width="10.875" customWidth="1"/>
    <col min="4" max="4" width="14.25" customWidth="1"/>
    <col min="5" max="5" width="16.125" customWidth="1"/>
  </cols>
  <sheetData>
    <row r="1" spans="1:5" ht="27">
      <c r="A1" s="51" t="s">
        <v>172</v>
      </c>
      <c r="B1" s="51"/>
      <c r="C1" s="51"/>
      <c r="D1" s="51"/>
      <c r="E1" s="51"/>
    </row>
    <row r="2" spans="1:5" ht="21.75" customHeight="1">
      <c r="A2" s="16"/>
      <c r="B2" s="16"/>
      <c r="C2" s="16"/>
      <c r="D2" s="16"/>
      <c r="E2" s="16"/>
    </row>
    <row r="3" spans="1:5" ht="17.25" thickBot="1">
      <c r="A3" s="64" t="s">
        <v>215</v>
      </c>
      <c r="B3" s="64"/>
      <c r="C3" s="64"/>
      <c r="D3" s="64"/>
      <c r="E3" s="64"/>
    </row>
    <row r="4" spans="1:5" ht="24.95" customHeight="1">
      <c r="A4" s="65" t="s">
        <v>173</v>
      </c>
      <c r="B4" s="66" t="s">
        <v>194</v>
      </c>
      <c r="C4" s="66"/>
      <c r="D4" s="66"/>
      <c r="E4" s="67"/>
    </row>
    <row r="5" spans="1:5" ht="24.95" customHeight="1">
      <c r="A5" s="68"/>
      <c r="B5" s="37" t="s">
        <v>42</v>
      </c>
      <c r="C5" s="37" t="s">
        <v>45</v>
      </c>
      <c r="D5" s="37" t="s">
        <v>46</v>
      </c>
      <c r="E5" s="69" t="s">
        <v>39</v>
      </c>
    </row>
    <row r="6" spans="1:5" ht="24.95" customHeight="1">
      <c r="A6" s="70" t="s">
        <v>174</v>
      </c>
      <c r="B6" s="17">
        <f>SUM(B7:B14)</f>
        <v>739</v>
      </c>
      <c r="C6" s="17">
        <f t="shared" ref="C6:D6" si="0">SUM(C7:C14)</f>
        <v>332</v>
      </c>
      <c r="D6" s="17">
        <f t="shared" si="0"/>
        <v>407</v>
      </c>
      <c r="E6" s="71"/>
    </row>
    <row r="7" spans="1:5" ht="24.95" customHeight="1">
      <c r="A7" s="72" t="s">
        <v>175</v>
      </c>
      <c r="B7" s="18">
        <f>C7+D7</f>
        <v>208</v>
      </c>
      <c r="C7" s="78">
        <f>SUM('연령별(만) 인구현황'!G20:G24)</f>
        <v>117</v>
      </c>
      <c r="D7" s="78">
        <f>SUM('연령별(만) 인구현황'!H20:H24)</f>
        <v>91</v>
      </c>
      <c r="E7" s="73"/>
    </row>
    <row r="8" spans="1:5" ht="24.95" customHeight="1">
      <c r="A8" s="72" t="s">
        <v>176</v>
      </c>
      <c r="B8" s="18">
        <f t="shared" ref="B8:B14" si="1">C8+D8</f>
        <v>145</v>
      </c>
      <c r="C8" s="78">
        <f>SUM('연령별(만) 인구현황'!G25:G29)</f>
        <v>78</v>
      </c>
      <c r="D8" s="78">
        <f>SUM('연령별(만) 인구현황'!H25:H29)</f>
        <v>67</v>
      </c>
      <c r="E8" s="73"/>
    </row>
    <row r="9" spans="1:5" ht="24.95" customHeight="1">
      <c r="A9" s="72" t="s">
        <v>177</v>
      </c>
      <c r="B9" s="18">
        <f t="shared" si="1"/>
        <v>153</v>
      </c>
      <c r="C9" s="78">
        <f>SUM('연령별(만) 인구현황'!G30:G34)</f>
        <v>61</v>
      </c>
      <c r="D9" s="78">
        <f>SUM('연령별(만) 인구현황'!H30:H34)</f>
        <v>92</v>
      </c>
      <c r="E9" s="73"/>
    </row>
    <row r="10" spans="1:5" ht="24.95" customHeight="1">
      <c r="A10" s="72" t="s">
        <v>178</v>
      </c>
      <c r="B10" s="18">
        <f t="shared" si="1"/>
        <v>138</v>
      </c>
      <c r="C10" s="78">
        <f>SUM('연령별(만) 인구현황'!G35:G39)</f>
        <v>54</v>
      </c>
      <c r="D10" s="78">
        <f>SUM('연령별(만) 인구현황'!H35:H39)</f>
        <v>84</v>
      </c>
      <c r="E10" s="73"/>
    </row>
    <row r="11" spans="1:5" ht="24.95" customHeight="1">
      <c r="A11" s="72" t="s">
        <v>179</v>
      </c>
      <c r="B11" s="18">
        <f t="shared" si="1"/>
        <v>64</v>
      </c>
      <c r="C11" s="78">
        <f>SUM('연령별(만) 인구현황'!G40:G44)</f>
        <v>10</v>
      </c>
      <c r="D11" s="78">
        <f>SUM('연령별(만) 인구현황'!H40:H44)</f>
        <v>54</v>
      </c>
      <c r="E11" s="73"/>
    </row>
    <row r="12" spans="1:5" ht="24.95" customHeight="1">
      <c r="A12" s="72" t="s">
        <v>180</v>
      </c>
      <c r="B12" s="18">
        <f t="shared" si="1"/>
        <v>23</v>
      </c>
      <c r="C12" s="78">
        <f>SUM('연령별(만) 인구현황'!G45:G49)</f>
        <v>9</v>
      </c>
      <c r="D12" s="78">
        <f>SUM('연령별(만) 인구현황'!H45:H49)</f>
        <v>14</v>
      </c>
      <c r="E12" s="73"/>
    </row>
    <row r="13" spans="1:5" ht="24.95" customHeight="1">
      <c r="A13" s="72" t="s">
        <v>181</v>
      </c>
      <c r="B13" s="18">
        <f t="shared" si="1"/>
        <v>6</v>
      </c>
      <c r="C13" s="78">
        <f>SUM('연령별(만) 인구현황'!G50:G53)</f>
        <v>3</v>
      </c>
      <c r="D13" s="78">
        <f>SUM('연령별(만) 인구현황'!H50:H53)</f>
        <v>3</v>
      </c>
      <c r="E13" s="74"/>
    </row>
    <row r="14" spans="1:5" ht="24.95" customHeight="1" thickBot="1">
      <c r="A14" s="75" t="s">
        <v>182</v>
      </c>
      <c r="B14" s="76">
        <f t="shared" si="1"/>
        <v>2</v>
      </c>
      <c r="C14" s="79">
        <f>SUM('연령별(만) 인구현황'!G54:G55)</f>
        <v>0</v>
      </c>
      <c r="D14" s="79">
        <f>SUM('연령별(만) 인구현황'!H54:H55)</f>
        <v>2</v>
      </c>
      <c r="E14" s="77"/>
    </row>
    <row r="15" spans="1:5" ht="24.95" customHeight="1"/>
  </sheetData>
  <mergeCells count="4">
    <mergeCell ref="A1:E1"/>
    <mergeCell ref="A3:E3"/>
    <mergeCell ref="A4:A5"/>
    <mergeCell ref="B4:E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마을별 세대수 및 인구현황</vt:lpstr>
      <vt:lpstr>연령별(만) 인구현황</vt:lpstr>
      <vt:lpstr>65세이상(만) 인구현황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2020-04-01T00:09:20Z</dcterms:created>
  <dcterms:modified xsi:type="dcterms:W3CDTF">2020-08-01T03:25:18Z</dcterms:modified>
</cp:coreProperties>
</file>